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droussch\Dropbox\CREDIT RISK MANAGMENT - FIRST EDITION ADD ON FILES\Excel Sheets by Chapter\Practice Templates\"/>
    </mc:Choice>
  </mc:AlternateContent>
  <xr:revisionPtr revIDLastSave="0" documentId="8_{11CFFD39-869B-4704-8B74-7D3BD97BF9D3}" xr6:coauthVersionLast="47" xr6:coauthVersionMax="47" xr10:uidLastSave="{00000000-0000-0000-0000-000000000000}"/>
  <bookViews>
    <workbookView xWindow="-120" yWindow="-120" windowWidth="29040" windowHeight="15720" xr2:uid="{653E5052-4152-44BC-989B-C40DFE01A94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 l="1"/>
  <c r="J26" i="1"/>
  <c r="J15" i="1"/>
  <c r="J17" i="1" s="1"/>
  <c r="J30" i="1" l="1"/>
  <c r="J32" i="1" s="1"/>
</calcChain>
</file>

<file path=xl/sharedStrings.xml><?xml version="1.0" encoding="utf-8"?>
<sst xmlns="http://schemas.openxmlformats.org/spreadsheetml/2006/main" count="32" uniqueCount="30">
  <si>
    <t>BORROWING BASE CERTIFICATE</t>
  </si>
  <si>
    <t xml:space="preserve">BORROWER: </t>
  </si>
  <si>
    <t xml:space="preserve"> Home Suites Inc.</t>
  </si>
  <si>
    <t>Complete the following information from the most recent Accounts Receivable Aging Summary and Blalce Sheet (both reports must be within the past 30 days)</t>
  </si>
  <si>
    <t xml:space="preserve">Accounts Receivable Aging Summary Date: </t>
  </si>
  <si>
    <t>6/30/2021</t>
  </si>
  <si>
    <t>Total Accounts Receivable</t>
  </si>
  <si>
    <t>Less: Inelligible Amounts</t>
  </si>
  <si>
    <t>Amounts over 90 Days</t>
  </si>
  <si>
    <t>Balance of Accounts with over 50% over 90%</t>
  </si>
  <si>
    <t>Accounts Exceeding Concetration Limit of 20%</t>
  </si>
  <si>
    <t>Total Eligible Receivables</t>
  </si>
  <si>
    <t>Advanced Rate (not to exceed 80%)</t>
  </si>
  <si>
    <t>Total Margined Receivables Amount</t>
  </si>
  <si>
    <t>Inventory Summary Date of Valuation or Balance Sheet:</t>
  </si>
  <si>
    <t>Total Inventoryh Amount</t>
  </si>
  <si>
    <t>Less: Inelligible Inventory</t>
  </si>
  <si>
    <t>Work in Progress</t>
  </si>
  <si>
    <t>Perishabvles Consigned</t>
  </si>
  <si>
    <t>Obsolete Inventory</t>
  </si>
  <si>
    <t>Total Eligible Inventory Amount</t>
  </si>
  <si>
    <t>Advanced Rate (not to exceed 50%)</t>
  </si>
  <si>
    <t>Available Borrowing base</t>
  </si>
  <si>
    <t xml:space="preserve">Less: Current Loan Balance based on Commitment </t>
  </si>
  <si>
    <t>Available Funds to Borrow / (Payment)</t>
  </si>
  <si>
    <t>For purpose of securing credit from Spring Bank NA, I hereby certify that the above information is true and correct in all material respects. This certificate is made and given in compl,iance with section 3.2 of the Loan Agreement dated March 2019</t>
  </si>
  <si>
    <t xml:space="preserve">By: </t>
  </si>
  <si>
    <t>Date:</t>
  </si>
  <si>
    <t>Title:</t>
  </si>
  <si>
    <t>Fugure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</si>
</sst>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theme="0"/>
      <name val="Aptos Narrow"/>
      <family val="2"/>
      <scheme val="minor"/>
    </font>
    <font>
      <b/>
      <sz val="12"/>
      <color theme="1"/>
      <name val="Aptos Narrow"/>
      <family val="2"/>
      <scheme val="minor"/>
    </font>
  </fonts>
  <fills count="3">
    <fill>
      <patternFill patternType="none"/>
    </fill>
    <fill>
      <patternFill patternType="gray125"/>
    </fill>
    <fill>
      <patternFill patternType="solid">
        <fgColor theme="4" tint="-0.249977111117893"/>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4" xfId="0" applyBorder="1"/>
    <xf numFmtId="0" fontId="0" fillId="0" borderId="5" xfId="0" applyBorder="1"/>
    <xf numFmtId="0" fontId="2" fillId="0" borderId="0" xfId="0" applyFont="1" applyAlignment="1">
      <alignment horizontal="right"/>
    </xf>
    <xf numFmtId="0" fontId="4" fillId="0" borderId="6" xfId="0" applyFont="1" applyBorder="1"/>
    <xf numFmtId="0" fontId="0" fillId="0" borderId="6" xfId="0"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2" fillId="0" borderId="4" xfId="0" applyFont="1" applyBorder="1"/>
    <xf numFmtId="0" fontId="0" fillId="0" borderId="6" xfId="0" quotePrefix="1" applyBorder="1"/>
    <xf numFmtId="164" fontId="0" fillId="0" borderId="0" xfId="1" applyNumberFormat="1" applyFont="1" applyBorder="1"/>
    <xf numFmtId="9" fontId="0" fillId="0" borderId="0" xfId="0" applyNumberFormat="1"/>
    <xf numFmtId="164" fontId="0" fillId="0" borderId="7" xfId="0" applyNumberFormat="1" applyBorder="1"/>
    <xf numFmtId="164" fontId="0" fillId="0" borderId="0" xfId="0" applyNumberFormat="1"/>
    <xf numFmtId="0" fontId="0" fillId="0" borderId="4"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4" xfId="0" applyBorder="1" applyAlignment="1">
      <alignment horizontal="right"/>
    </xf>
    <xf numFmtId="0" fontId="0" fillId="0" borderId="0" xfId="0" applyAlignment="1">
      <alignment horizontal="right"/>
    </xf>
    <xf numFmtId="0" fontId="0" fillId="0" borderId="8" xfId="0" applyBorder="1"/>
    <xf numFmtId="0" fontId="0" fillId="0" borderId="9" xfId="0" applyBorder="1"/>
    <xf numFmtId="0" fontId="0" fillId="0" borderId="10" xfId="0"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C19AC-9DBD-42F2-BF5F-61C846C9381C}">
  <dimension ref="B2:L41"/>
  <sheetViews>
    <sheetView tabSelected="1" workbookViewId="0">
      <selection activeCell="J17" sqref="J17"/>
    </sheetView>
  </sheetViews>
  <sheetFormatPr defaultRowHeight="15" x14ac:dyDescent="0.25"/>
  <cols>
    <col min="8" max="8" width="11.42578125" customWidth="1"/>
    <col min="10" max="10" width="12.5703125" bestFit="1" customWidth="1"/>
  </cols>
  <sheetData>
    <row r="2" spans="2:12" ht="15.75" thickBot="1" x14ac:dyDescent="0.3"/>
    <row r="3" spans="2:12" ht="21" x14ac:dyDescent="0.25">
      <c r="B3" s="1" t="s">
        <v>0</v>
      </c>
      <c r="C3" s="2"/>
      <c r="D3" s="2"/>
      <c r="E3" s="2"/>
      <c r="F3" s="2"/>
      <c r="G3" s="2"/>
      <c r="H3" s="2"/>
      <c r="I3" s="2"/>
      <c r="J3" s="2"/>
      <c r="K3" s="2"/>
      <c r="L3" s="3"/>
    </row>
    <row r="4" spans="2:12" x14ac:dyDescent="0.25">
      <c r="B4" s="4"/>
      <c r="L4" s="5"/>
    </row>
    <row r="5" spans="2:12" ht="15.75" x14ac:dyDescent="0.25">
      <c r="B5" s="4"/>
      <c r="C5" s="6" t="s">
        <v>1</v>
      </c>
      <c r="D5" s="7" t="s">
        <v>2</v>
      </c>
      <c r="E5" s="8"/>
      <c r="F5" s="8"/>
      <c r="G5" s="8"/>
      <c r="L5" s="5"/>
    </row>
    <row r="6" spans="2:12" x14ac:dyDescent="0.25">
      <c r="B6" s="4"/>
      <c r="L6" s="5"/>
    </row>
    <row r="7" spans="2:12" ht="42.95" customHeight="1" x14ac:dyDescent="0.25">
      <c r="B7" s="9" t="s">
        <v>3</v>
      </c>
      <c r="C7" s="10"/>
      <c r="D7" s="10"/>
      <c r="E7" s="10"/>
      <c r="F7" s="10"/>
      <c r="G7" s="10"/>
      <c r="H7" s="10"/>
      <c r="I7" s="10"/>
      <c r="J7" s="10"/>
      <c r="K7" s="10"/>
      <c r="L7" s="11"/>
    </row>
    <row r="8" spans="2:12" x14ac:dyDescent="0.25">
      <c r="B8" s="12" t="s">
        <v>4</v>
      </c>
      <c r="H8" s="13" t="s">
        <v>5</v>
      </c>
      <c r="J8" s="14"/>
      <c r="L8" s="5"/>
    </row>
    <row r="9" spans="2:12" x14ac:dyDescent="0.25">
      <c r="B9" s="4"/>
      <c r="J9" s="14"/>
      <c r="L9" s="5"/>
    </row>
    <row r="10" spans="2:12" x14ac:dyDescent="0.25">
      <c r="B10" s="4" t="s">
        <v>6</v>
      </c>
      <c r="J10" s="14">
        <v>4500000</v>
      </c>
      <c r="L10" s="5"/>
    </row>
    <row r="11" spans="2:12" x14ac:dyDescent="0.25">
      <c r="B11" s="4" t="s">
        <v>7</v>
      </c>
      <c r="L11" s="5"/>
    </row>
    <row r="12" spans="2:12" x14ac:dyDescent="0.25">
      <c r="B12" s="4"/>
      <c r="C12" t="s">
        <v>8</v>
      </c>
      <c r="J12" s="14">
        <v>-350000</v>
      </c>
      <c r="L12" s="5"/>
    </row>
    <row r="13" spans="2:12" x14ac:dyDescent="0.25">
      <c r="B13" s="4"/>
      <c r="C13" t="s">
        <v>9</v>
      </c>
      <c r="J13" s="14">
        <v>-60000</v>
      </c>
      <c r="L13" s="5"/>
    </row>
    <row r="14" spans="2:12" x14ac:dyDescent="0.25">
      <c r="B14" s="4"/>
      <c r="C14" t="s">
        <v>10</v>
      </c>
      <c r="J14" s="14">
        <v>-750000</v>
      </c>
      <c r="L14" s="5"/>
    </row>
    <row r="15" spans="2:12" x14ac:dyDescent="0.25">
      <c r="B15" s="4" t="s">
        <v>11</v>
      </c>
      <c r="J15" s="14">
        <f>SUM(J10:J14)</f>
        <v>3340000</v>
      </c>
      <c r="L15" s="5"/>
    </row>
    <row r="16" spans="2:12" x14ac:dyDescent="0.25">
      <c r="B16" s="4" t="s">
        <v>12</v>
      </c>
      <c r="J16" s="15">
        <v>0.75</v>
      </c>
      <c r="L16" s="5"/>
    </row>
    <row r="17" spans="2:12" ht="15.75" thickBot="1" x14ac:dyDescent="0.3">
      <c r="B17" s="4" t="s">
        <v>13</v>
      </c>
      <c r="J17" s="16">
        <f>+J16*J15</f>
        <v>2505000</v>
      </c>
      <c r="L17" s="5"/>
    </row>
    <row r="18" spans="2:12" ht="15.75" thickTop="1" x14ac:dyDescent="0.25">
      <c r="B18" s="4"/>
      <c r="L18" s="5"/>
    </row>
    <row r="19" spans="2:12" x14ac:dyDescent="0.25">
      <c r="B19" s="12" t="s">
        <v>14</v>
      </c>
      <c r="H19" s="13" t="s">
        <v>5</v>
      </c>
      <c r="J19" s="14"/>
      <c r="L19" s="5"/>
    </row>
    <row r="20" spans="2:12" x14ac:dyDescent="0.25">
      <c r="B20" s="4"/>
      <c r="J20" s="14"/>
      <c r="L20" s="5"/>
    </row>
    <row r="21" spans="2:12" x14ac:dyDescent="0.25">
      <c r="B21" s="4" t="s">
        <v>15</v>
      </c>
      <c r="J21" s="14">
        <v>800000</v>
      </c>
      <c r="L21" s="5"/>
    </row>
    <row r="22" spans="2:12" x14ac:dyDescent="0.25">
      <c r="B22" s="4" t="s">
        <v>16</v>
      </c>
      <c r="L22" s="5"/>
    </row>
    <row r="23" spans="2:12" x14ac:dyDescent="0.25">
      <c r="B23" s="4"/>
      <c r="C23" t="s">
        <v>17</v>
      </c>
      <c r="J23" s="14">
        <v>-100000</v>
      </c>
      <c r="L23" s="5"/>
    </row>
    <row r="24" spans="2:12" x14ac:dyDescent="0.25">
      <c r="B24" s="4"/>
      <c r="C24" t="s">
        <v>18</v>
      </c>
      <c r="J24" s="14">
        <v>0</v>
      </c>
      <c r="L24" s="5"/>
    </row>
    <row r="25" spans="2:12" x14ac:dyDescent="0.25">
      <c r="B25" s="4"/>
      <c r="C25" t="s">
        <v>19</v>
      </c>
      <c r="J25" s="14">
        <v>-60000</v>
      </c>
      <c r="L25" s="5"/>
    </row>
    <row r="26" spans="2:12" x14ac:dyDescent="0.25">
      <c r="B26" s="4" t="s">
        <v>20</v>
      </c>
      <c r="J26" s="14">
        <f>SUM(J21:J25)</f>
        <v>640000</v>
      </c>
      <c r="L26" s="5"/>
    </row>
    <row r="27" spans="2:12" x14ac:dyDescent="0.25">
      <c r="B27" s="4" t="s">
        <v>21</v>
      </c>
      <c r="J27" s="15">
        <v>0.5</v>
      </c>
      <c r="L27" s="5"/>
    </row>
    <row r="28" spans="2:12" ht="15.75" thickBot="1" x14ac:dyDescent="0.3">
      <c r="B28" s="4" t="s">
        <v>13</v>
      </c>
      <c r="J28" s="16">
        <f>+J27*J26</f>
        <v>320000</v>
      </c>
      <c r="L28" s="5"/>
    </row>
    <row r="29" spans="2:12" ht="15.75" thickTop="1" x14ac:dyDescent="0.25">
      <c r="B29" s="4"/>
      <c r="L29" s="5"/>
    </row>
    <row r="30" spans="2:12" x14ac:dyDescent="0.25">
      <c r="B30" s="12" t="s">
        <v>22</v>
      </c>
      <c r="J30" s="17">
        <f>+J28+J17</f>
        <v>2825000</v>
      </c>
      <c r="L30" s="5"/>
    </row>
    <row r="31" spans="2:12" x14ac:dyDescent="0.25">
      <c r="B31" s="4" t="s">
        <v>23</v>
      </c>
      <c r="H31" s="17"/>
      <c r="J31" s="17">
        <v>5000000</v>
      </c>
      <c r="L31" s="5"/>
    </row>
    <row r="32" spans="2:12" x14ac:dyDescent="0.25">
      <c r="B32" s="4" t="s">
        <v>24</v>
      </c>
      <c r="J32" s="17">
        <f>+J31-J30</f>
        <v>2175000</v>
      </c>
      <c r="L32" s="5"/>
    </row>
    <row r="33" spans="2:12" x14ac:dyDescent="0.25">
      <c r="B33" s="4"/>
      <c r="L33" s="5"/>
    </row>
    <row r="34" spans="2:12" ht="48.6" customHeight="1" x14ac:dyDescent="0.25">
      <c r="B34" s="18" t="s">
        <v>25</v>
      </c>
      <c r="C34" s="19"/>
      <c r="D34" s="19"/>
      <c r="E34" s="19"/>
      <c r="F34" s="19"/>
      <c r="G34" s="19"/>
      <c r="H34" s="19"/>
      <c r="I34" s="19"/>
      <c r="J34" s="19"/>
      <c r="K34" s="19"/>
      <c r="L34" s="20"/>
    </row>
    <row r="35" spans="2:12" x14ac:dyDescent="0.25">
      <c r="B35" s="4"/>
      <c r="L35" s="5"/>
    </row>
    <row r="36" spans="2:12" x14ac:dyDescent="0.25">
      <c r="B36" s="21" t="s">
        <v>26</v>
      </c>
      <c r="C36" s="8"/>
      <c r="D36" s="8"/>
      <c r="E36" s="8"/>
      <c r="F36" s="8"/>
      <c r="H36" s="22" t="s">
        <v>27</v>
      </c>
      <c r="I36" s="8"/>
      <c r="J36" s="8"/>
      <c r="L36" s="5"/>
    </row>
    <row r="37" spans="2:12" x14ac:dyDescent="0.25">
      <c r="B37" s="4"/>
      <c r="L37" s="5"/>
    </row>
    <row r="38" spans="2:12" x14ac:dyDescent="0.25">
      <c r="B38" s="21" t="s">
        <v>28</v>
      </c>
      <c r="C38" s="8"/>
      <c r="D38" s="8"/>
      <c r="E38" s="8"/>
      <c r="F38" s="8"/>
      <c r="L38" s="5"/>
    </row>
    <row r="39" spans="2:12" ht="15.75" thickBot="1" x14ac:dyDescent="0.3">
      <c r="B39" s="23"/>
      <c r="C39" s="24"/>
      <c r="D39" s="24"/>
      <c r="E39" s="24"/>
      <c r="F39" s="24"/>
      <c r="G39" s="24"/>
      <c r="H39" s="24"/>
      <c r="I39" s="24"/>
      <c r="J39" s="24"/>
      <c r="K39" s="24"/>
      <c r="L39" s="25"/>
    </row>
    <row r="41" spans="2:12" x14ac:dyDescent="0.25">
      <c r="L41" s="22" t="s">
        <v>29</v>
      </c>
    </row>
  </sheetData>
  <mergeCells count="3">
    <mergeCell ref="B3:L3"/>
    <mergeCell ref="B7:L7"/>
    <mergeCell ref="B34:L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Droussiotis</dc:creator>
  <cp:lastModifiedBy>Chris Droussiotis</cp:lastModifiedBy>
  <dcterms:created xsi:type="dcterms:W3CDTF">2024-08-16T07:32:45Z</dcterms:created>
  <dcterms:modified xsi:type="dcterms:W3CDTF">2024-08-16T07:33:58Z</dcterms:modified>
</cp:coreProperties>
</file>