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droussch\Dropbox\File requests\INVESTMENTS FINANCE CREDIT\Chapters\ACTIVE LEARNING\PART III - SECONDARY MARKETS\EXCEL SPREADSHEETS\"/>
    </mc:Choice>
  </mc:AlternateContent>
  <xr:revisionPtr revIDLastSave="0" documentId="13_ncr:1_{EC48B0AB-0CC9-4101-BE93-0755EBBE0F23}" xr6:coauthVersionLast="47" xr6:coauthVersionMax="47" xr10:uidLastSave="{00000000-0000-0000-0000-000000000000}"/>
  <bookViews>
    <workbookView xWindow="-110" yWindow="-110" windowWidth="19420" windowHeight="11500" xr2:uid="{6EF8698B-86E3-4EB2-8C20-767AEABE352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2" i="1" l="1"/>
  <c r="H23" i="1"/>
  <c r="D21" i="1"/>
  <c r="D30" i="1" s="1"/>
  <c r="D31" i="1" s="1"/>
  <c r="D22" i="1"/>
  <c r="D24" i="1" s="1"/>
  <c r="H24" i="1" s="1"/>
  <c r="D33" i="1" l="1"/>
  <c r="H33" i="1" s="1"/>
  <c r="H34" i="1" s="1"/>
  <c r="H25" i="1"/>
</calcChain>
</file>

<file path=xl/sharedStrings.xml><?xml version="1.0" encoding="utf-8"?>
<sst xmlns="http://schemas.openxmlformats.org/spreadsheetml/2006/main" count="60" uniqueCount="35">
  <si>
    <t>TOTAL RETURN SWAP</t>
  </si>
  <si>
    <t>PARTY A</t>
  </si>
  <si>
    <t>PARTY B</t>
  </si>
  <si>
    <t>SWAP AGREEMENT</t>
  </si>
  <si>
    <t>Term</t>
  </si>
  <si>
    <t>Spread</t>
  </si>
  <si>
    <t>SOFR +</t>
  </si>
  <si>
    <t>Receives</t>
  </si>
  <si>
    <t>Principal</t>
  </si>
  <si>
    <t>Yr 0</t>
  </si>
  <si>
    <t>Yr 1</t>
  </si>
  <si>
    <t>SOFR=</t>
  </si>
  <si>
    <t>Pays</t>
  </si>
  <si>
    <t>Total</t>
  </si>
  <si>
    <t>SCENARIO 1:</t>
  </si>
  <si>
    <t>SCENARIO 2:</t>
  </si>
  <si>
    <t>Profit</t>
  </si>
  <si>
    <t xml:space="preserve">Equity Portfolio Return </t>
  </si>
  <si>
    <t>Takes Portfolio Risk</t>
  </si>
  <si>
    <t>Profit/(Loss)</t>
  </si>
  <si>
    <t>Rp - (SOFR + Spread)</t>
  </si>
  <si>
    <t>Portfolio Increase +</t>
  </si>
  <si>
    <t>Income</t>
  </si>
  <si>
    <t>Income from Portfolio</t>
  </si>
  <si>
    <t>Party A passes the Portfolio Risk (TRS) to Party B</t>
  </si>
  <si>
    <t>Party B, no matter what they need to pay SOFR + Spread)</t>
  </si>
  <si>
    <t>Description</t>
  </si>
  <si>
    <t>Amount of the Portfolio</t>
  </si>
  <si>
    <t>Years</t>
  </si>
  <si>
    <t xml:space="preserve">SOFR + </t>
  </si>
  <si>
    <t>year</t>
  </si>
  <si>
    <t xml:space="preserve"> (10 mm x 5.5%)</t>
  </si>
  <si>
    <t>Return on Portfolio</t>
  </si>
  <si>
    <t>Less Swap Pay</t>
  </si>
  <si>
    <t>TRS CONTRACT TERMS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</si>
</sst>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9" formatCode="_(* #,##0_);_(* \(#,##0\);_(* &quot;-&quot;??_);_(@_)"/>
  </numFmts>
  <fonts count="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sz val="11"/>
      <name val="Aptos Narrow"/>
      <family val="2"/>
      <scheme val="minor"/>
    </font>
    <font>
      <sz val="11"/>
      <color rgb="FF0066FF"/>
      <name val="Aptos Narrow"/>
      <family val="2"/>
      <scheme val="minor"/>
    </font>
    <font>
      <b/>
      <u/>
      <sz val="11"/>
      <color theme="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3" tint="9.9978637043366805E-2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4" fillId="0" borderId="0" xfId="0" applyFont="1"/>
    <xf numFmtId="0" fontId="0" fillId="0" borderId="0" xfId="0" applyBorder="1"/>
    <xf numFmtId="0" fontId="2" fillId="0" borderId="0" xfId="0" applyFont="1" applyBorder="1"/>
    <xf numFmtId="0" fontId="0" fillId="0" borderId="0" xfId="0" applyFill="1" applyBorder="1"/>
    <xf numFmtId="10" fontId="0" fillId="0" borderId="0" xfId="0" applyNumberFormat="1"/>
    <xf numFmtId="10" fontId="0" fillId="0" borderId="0" xfId="0" applyNumberFormat="1" applyBorder="1" applyAlignment="1">
      <alignment horizontal="left"/>
    </xf>
    <xf numFmtId="0" fontId="0" fillId="0" borderId="0" xfId="0" applyBorder="1" applyAlignment="1">
      <alignment horizontal="right"/>
    </xf>
    <xf numFmtId="169" fontId="0" fillId="0" borderId="0" xfId="1" applyNumberFormat="1" applyFont="1" applyBorder="1"/>
    <xf numFmtId="0" fontId="0" fillId="2" borderId="2" xfId="0" applyFill="1" applyBorder="1"/>
    <xf numFmtId="0" fontId="2" fillId="2" borderId="2" xfId="0" applyFont="1" applyFill="1" applyBorder="1"/>
    <xf numFmtId="9" fontId="0" fillId="0" borderId="0" xfId="0" applyNumberFormat="1"/>
    <xf numFmtId="169" fontId="0" fillId="0" borderId="0" xfId="0" applyNumberFormat="1"/>
    <xf numFmtId="10" fontId="0" fillId="2" borderId="2" xfId="0" applyNumberFormat="1" applyFill="1" applyBorder="1"/>
    <xf numFmtId="10" fontId="6" fillId="0" borderId="0" xfId="0" applyNumberFormat="1" applyFont="1"/>
    <xf numFmtId="0" fontId="0" fillId="0" borderId="0" xfId="0" applyAlignment="1">
      <alignment horizontal="right"/>
    </xf>
    <xf numFmtId="0" fontId="3" fillId="3" borderId="0" xfId="0" applyFont="1" applyFill="1" applyBorder="1"/>
    <xf numFmtId="10" fontId="3" fillId="3" borderId="0" xfId="0" applyNumberFormat="1" applyFont="1" applyFill="1"/>
    <xf numFmtId="10" fontId="5" fillId="0" borderId="0" xfId="0" applyNumberFormat="1" applyFont="1"/>
    <xf numFmtId="169" fontId="2" fillId="4" borderId="1" xfId="0" applyNumberFormat="1" applyFont="1" applyFill="1" applyBorder="1"/>
    <xf numFmtId="0" fontId="7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6350</xdr:colOff>
      <xdr:row>8</xdr:row>
      <xdr:rowOff>76200</xdr:rowOff>
    </xdr:from>
    <xdr:to>
      <xdr:col>5</xdr:col>
      <xdr:colOff>1035050</xdr:colOff>
      <xdr:row>8</xdr:row>
      <xdr:rowOff>82550</xdr:rowOff>
    </xdr:to>
    <xdr:cxnSp macro="">
      <xdr:nvCxnSpPr>
        <xdr:cNvPr id="3" name="Straight Arrow Connector 2">
          <a:extLst>
            <a:ext uri="{FF2B5EF4-FFF2-40B4-BE49-F238E27FC236}">
              <a16:creationId xmlns:a16="http://schemas.microsoft.com/office/drawing/2014/main" id="{14A9BF96-4AA3-EE3F-CF40-F41ED9EDD36E}"/>
            </a:ext>
          </a:extLst>
        </xdr:cNvPr>
        <xdr:cNvCxnSpPr/>
      </xdr:nvCxnSpPr>
      <xdr:spPr>
        <a:xfrm flipH="1">
          <a:off x="3092450" y="2762250"/>
          <a:ext cx="1028700" cy="6350"/>
        </a:xfrm>
        <a:prstGeom prst="straightConnector1">
          <a:avLst/>
        </a:prstGeom>
        <a:ln w="38100"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381000</xdr:colOff>
      <xdr:row>23</xdr:row>
      <xdr:rowOff>120650</xdr:rowOff>
    </xdr:from>
    <xdr:to>
      <xdr:col>5</xdr:col>
      <xdr:colOff>1111250</xdr:colOff>
      <xdr:row>23</xdr:row>
      <xdr:rowOff>127000</xdr:rowOff>
    </xdr:to>
    <xdr:cxnSp macro="">
      <xdr:nvCxnSpPr>
        <xdr:cNvPr id="6" name="Straight Arrow Connector 5">
          <a:extLst>
            <a:ext uri="{FF2B5EF4-FFF2-40B4-BE49-F238E27FC236}">
              <a16:creationId xmlns:a16="http://schemas.microsoft.com/office/drawing/2014/main" id="{10E4D5D5-5316-4DE6-A808-75261A125DAA}"/>
            </a:ext>
          </a:extLst>
        </xdr:cNvPr>
        <xdr:cNvCxnSpPr/>
      </xdr:nvCxnSpPr>
      <xdr:spPr>
        <a:xfrm flipH="1">
          <a:off x="3536950" y="4483100"/>
          <a:ext cx="730250" cy="6350"/>
        </a:xfrm>
        <a:prstGeom prst="straightConnector1">
          <a:avLst/>
        </a:prstGeom>
        <a:ln w="38100"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349250</xdr:colOff>
      <xdr:row>32</xdr:row>
      <xdr:rowOff>114300</xdr:rowOff>
    </xdr:from>
    <xdr:to>
      <xdr:col>5</xdr:col>
      <xdr:colOff>1079500</xdr:colOff>
      <xdr:row>32</xdr:row>
      <xdr:rowOff>120650</xdr:rowOff>
    </xdr:to>
    <xdr:cxnSp macro="">
      <xdr:nvCxnSpPr>
        <xdr:cNvPr id="9" name="Straight Arrow Connector 8">
          <a:extLst>
            <a:ext uri="{FF2B5EF4-FFF2-40B4-BE49-F238E27FC236}">
              <a16:creationId xmlns:a16="http://schemas.microsoft.com/office/drawing/2014/main" id="{28553FB3-BC51-46BD-8730-50AD5F04D48F}"/>
            </a:ext>
          </a:extLst>
        </xdr:cNvPr>
        <xdr:cNvCxnSpPr/>
      </xdr:nvCxnSpPr>
      <xdr:spPr>
        <a:xfrm flipH="1">
          <a:off x="3505200" y="6165850"/>
          <a:ext cx="730250" cy="6350"/>
        </a:xfrm>
        <a:prstGeom prst="straightConnector1">
          <a:avLst/>
        </a:prstGeom>
        <a:ln w="38100"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CE3D3A-2B32-4713-AB97-45D1D6E8001B}">
  <dimension ref="B2:I34"/>
  <sheetViews>
    <sheetView showGridLines="0" tabSelected="1" topLeftCell="A3" workbookViewId="0">
      <selection activeCell="N9" sqref="N9"/>
    </sheetView>
  </sheetViews>
  <sheetFormatPr defaultRowHeight="14.5" x14ac:dyDescent="0.35"/>
  <cols>
    <col min="2" max="2" width="5.453125" customWidth="1"/>
    <col min="3" max="3" width="11.1796875" customWidth="1"/>
    <col min="4" max="4" width="11.1796875" bestFit="1" customWidth="1"/>
    <col min="5" max="5" width="8.6328125" customWidth="1"/>
    <col min="6" max="6" width="16.54296875" customWidth="1"/>
    <col min="7" max="7" width="19" customWidth="1"/>
    <col min="8" max="8" width="10.81640625" bestFit="1" customWidth="1"/>
    <col min="10" max="10" width="7.453125" customWidth="1"/>
  </cols>
  <sheetData>
    <row r="2" spans="2:9" ht="21" x14ac:dyDescent="0.5">
      <c r="C2" s="1" t="s">
        <v>0</v>
      </c>
    </row>
    <row r="3" spans="2:9" x14ac:dyDescent="0.35">
      <c r="B3" s="2"/>
      <c r="C3" s="2"/>
      <c r="D3" s="2"/>
      <c r="E3" s="2"/>
      <c r="F3" s="2"/>
      <c r="G3" s="2"/>
    </row>
    <row r="4" spans="2:9" x14ac:dyDescent="0.35">
      <c r="B4" s="2"/>
      <c r="C4" s="3" t="s">
        <v>3</v>
      </c>
      <c r="D4" s="2"/>
      <c r="E4" s="2"/>
      <c r="F4" s="2"/>
      <c r="G4" s="2"/>
    </row>
    <row r="5" spans="2:9" ht="15" thickBot="1" x14ac:dyDescent="0.4">
      <c r="B5" s="2"/>
      <c r="C5" s="9"/>
      <c r="D5" s="10" t="s">
        <v>1</v>
      </c>
      <c r="E5" s="9"/>
      <c r="G5" s="9"/>
      <c r="H5" s="10" t="s">
        <v>2</v>
      </c>
      <c r="I5" s="9"/>
    </row>
    <row r="6" spans="2:9" ht="15" thickTop="1" x14ac:dyDescent="0.35">
      <c r="B6" s="15" t="s">
        <v>26</v>
      </c>
      <c r="C6" t="s">
        <v>24</v>
      </c>
      <c r="G6" t="s">
        <v>25</v>
      </c>
    </row>
    <row r="7" spans="2:9" x14ac:dyDescent="0.35">
      <c r="B7" s="2"/>
      <c r="C7" s="2" t="s">
        <v>4</v>
      </c>
      <c r="D7" s="2" t="s">
        <v>28</v>
      </c>
      <c r="E7" s="2"/>
      <c r="G7" s="2" t="s">
        <v>4</v>
      </c>
      <c r="H7" s="2" t="s">
        <v>28</v>
      </c>
      <c r="I7" s="2"/>
    </row>
    <row r="8" spans="2:9" x14ac:dyDescent="0.35">
      <c r="B8" s="2"/>
      <c r="C8" s="2" t="s">
        <v>8</v>
      </c>
      <c r="D8" s="8" t="s">
        <v>27</v>
      </c>
      <c r="E8" s="2"/>
      <c r="G8" s="2" t="s">
        <v>8</v>
      </c>
      <c r="H8" s="8" t="s">
        <v>27</v>
      </c>
      <c r="I8" s="2"/>
    </row>
    <row r="9" spans="2:9" x14ac:dyDescent="0.35">
      <c r="B9" s="2"/>
      <c r="C9" s="2" t="s">
        <v>7</v>
      </c>
      <c r="D9" s="7" t="s">
        <v>6</v>
      </c>
      <c r="E9" s="6" t="s">
        <v>5</v>
      </c>
      <c r="G9" s="2" t="s">
        <v>12</v>
      </c>
      <c r="H9" s="7" t="s">
        <v>6</v>
      </c>
      <c r="I9" s="6" t="s">
        <v>5</v>
      </c>
    </row>
    <row r="10" spans="2:9" x14ac:dyDescent="0.35">
      <c r="C10" s="2"/>
      <c r="D10" s="4"/>
      <c r="G10" s="2" t="s">
        <v>18</v>
      </c>
      <c r="H10" s="4" t="s">
        <v>17</v>
      </c>
    </row>
    <row r="11" spans="2:9" x14ac:dyDescent="0.35">
      <c r="C11" s="4"/>
      <c r="D11" s="5"/>
      <c r="G11" s="4" t="s">
        <v>19</v>
      </c>
      <c r="H11" t="s">
        <v>20</v>
      </c>
    </row>
    <row r="12" spans="2:9" x14ac:dyDescent="0.35">
      <c r="C12" s="4"/>
      <c r="D12" s="5"/>
      <c r="G12" s="4"/>
    </row>
    <row r="13" spans="2:9" ht="15" thickBot="1" x14ac:dyDescent="0.4">
      <c r="B13" s="9"/>
      <c r="C13" s="10" t="s">
        <v>34</v>
      </c>
      <c r="D13" s="13"/>
      <c r="E13" s="9"/>
      <c r="G13" s="4"/>
    </row>
    <row r="14" spans="2:9" ht="15" thickTop="1" x14ac:dyDescent="0.35">
      <c r="B14" t="s">
        <v>9</v>
      </c>
      <c r="C14" s="4" t="s">
        <v>4</v>
      </c>
      <c r="D14" s="2">
        <v>1</v>
      </c>
      <c r="E14" t="s">
        <v>30</v>
      </c>
      <c r="G14" s="4"/>
    </row>
    <row r="15" spans="2:9" x14ac:dyDescent="0.35">
      <c r="C15" s="4" t="s">
        <v>8</v>
      </c>
      <c r="D15" s="8">
        <v>10000000</v>
      </c>
      <c r="G15" s="4"/>
    </row>
    <row r="16" spans="2:9" x14ac:dyDescent="0.35">
      <c r="C16" s="4" t="s">
        <v>22</v>
      </c>
      <c r="D16" s="5" t="s">
        <v>29</v>
      </c>
      <c r="E16" s="5">
        <v>0.02</v>
      </c>
      <c r="G16" s="4"/>
    </row>
    <row r="17" spans="2:8" x14ac:dyDescent="0.35">
      <c r="C17" s="4"/>
      <c r="D17" s="5"/>
    </row>
    <row r="18" spans="2:8" ht="15" thickBot="1" x14ac:dyDescent="0.4">
      <c r="B18" s="10" t="s">
        <v>14</v>
      </c>
      <c r="C18" s="9"/>
      <c r="D18" s="13"/>
      <c r="E18" s="9"/>
      <c r="F18" s="9"/>
      <c r="G18" s="9"/>
      <c r="H18" s="9"/>
    </row>
    <row r="19" spans="2:8" ht="15" thickTop="1" x14ac:dyDescent="0.35">
      <c r="C19" s="16" t="s">
        <v>1</v>
      </c>
      <c r="D19" s="17"/>
      <c r="G19" s="16" t="s">
        <v>2</v>
      </c>
      <c r="H19" s="17"/>
    </row>
    <row r="20" spans="2:8" x14ac:dyDescent="0.35">
      <c r="B20" t="s">
        <v>10</v>
      </c>
      <c r="C20" s="4" t="s">
        <v>11</v>
      </c>
      <c r="D20" s="14">
        <v>3.5000000000000003E-2</v>
      </c>
      <c r="G20" t="s">
        <v>21</v>
      </c>
      <c r="H20" s="14">
        <v>0.15</v>
      </c>
    </row>
    <row r="21" spans="2:8" x14ac:dyDescent="0.35">
      <c r="C21" s="4" t="s">
        <v>5</v>
      </c>
      <c r="D21" s="18">
        <f>E16</f>
        <v>0.02</v>
      </c>
    </row>
    <row r="22" spans="2:8" x14ac:dyDescent="0.35">
      <c r="C22" s="4" t="s">
        <v>13</v>
      </c>
      <c r="D22" s="5">
        <f>+D21+D20</f>
        <v>5.5000000000000007E-2</v>
      </c>
      <c r="G22" s="20" t="s">
        <v>23</v>
      </c>
      <c r="H22" s="11"/>
    </row>
    <row r="23" spans="2:8" ht="15" thickBot="1" x14ac:dyDescent="0.4">
      <c r="G23" t="s">
        <v>32</v>
      </c>
      <c r="H23" s="12">
        <f>H20*D15</f>
        <v>1500000</v>
      </c>
    </row>
    <row r="24" spans="2:8" ht="15" thickBot="1" x14ac:dyDescent="0.4">
      <c r="C24" s="4" t="s">
        <v>22</v>
      </c>
      <c r="D24" s="19">
        <f>D22*D15</f>
        <v>550000.00000000012</v>
      </c>
      <c r="E24" t="s">
        <v>31</v>
      </c>
      <c r="G24" t="s">
        <v>33</v>
      </c>
      <c r="H24" s="12">
        <f>-D24</f>
        <v>-550000.00000000012</v>
      </c>
    </row>
    <row r="25" spans="2:8" ht="15" thickBot="1" x14ac:dyDescent="0.4">
      <c r="G25" t="s">
        <v>16</v>
      </c>
      <c r="H25" s="19">
        <f>+H23+H24</f>
        <v>949999.99999999988</v>
      </c>
    </row>
    <row r="27" spans="2:8" ht="15" thickBot="1" x14ac:dyDescent="0.4">
      <c r="B27" s="10" t="s">
        <v>15</v>
      </c>
      <c r="C27" s="9"/>
      <c r="D27" s="13"/>
      <c r="E27" s="9"/>
      <c r="F27" s="9"/>
      <c r="G27" s="9"/>
      <c r="H27" s="9"/>
    </row>
    <row r="28" spans="2:8" ht="15" thickTop="1" x14ac:dyDescent="0.35">
      <c r="C28" s="16" t="s">
        <v>1</v>
      </c>
      <c r="D28" s="17"/>
      <c r="G28" s="16" t="s">
        <v>2</v>
      </c>
      <c r="H28" s="17"/>
    </row>
    <row r="29" spans="2:8" x14ac:dyDescent="0.35">
      <c r="B29" t="s">
        <v>10</v>
      </c>
      <c r="C29" s="4" t="s">
        <v>11</v>
      </c>
      <c r="D29" s="14">
        <v>3.5000000000000003E-2</v>
      </c>
      <c r="G29" t="s">
        <v>21</v>
      </c>
      <c r="H29" s="14">
        <v>-0.15</v>
      </c>
    </row>
    <row r="30" spans="2:8" x14ac:dyDescent="0.35">
      <c r="C30" s="4" t="s">
        <v>5</v>
      </c>
      <c r="D30" s="18">
        <f>D21</f>
        <v>0.02</v>
      </c>
    </row>
    <row r="31" spans="2:8" x14ac:dyDescent="0.35">
      <c r="C31" s="4" t="s">
        <v>13</v>
      </c>
      <c r="D31" s="5">
        <f>+D30+D29</f>
        <v>5.5000000000000007E-2</v>
      </c>
      <c r="G31" s="20" t="s">
        <v>23</v>
      </c>
      <c r="H31" s="11"/>
    </row>
    <row r="32" spans="2:8" ht="15" thickBot="1" x14ac:dyDescent="0.4">
      <c r="G32" t="s">
        <v>32</v>
      </c>
      <c r="H32" s="12">
        <f>H29*D15</f>
        <v>-1500000</v>
      </c>
    </row>
    <row r="33" spans="3:8" ht="15" thickBot="1" x14ac:dyDescent="0.4">
      <c r="C33" s="4" t="s">
        <v>22</v>
      </c>
      <c r="D33" s="19">
        <f>+D31*D15</f>
        <v>550000.00000000012</v>
      </c>
      <c r="E33" t="s">
        <v>31</v>
      </c>
      <c r="G33" t="s">
        <v>33</v>
      </c>
      <c r="H33" s="12">
        <f>-D33</f>
        <v>-550000.00000000012</v>
      </c>
    </row>
    <row r="34" spans="3:8" ht="15" thickBot="1" x14ac:dyDescent="0.4">
      <c r="G34" t="s">
        <v>16</v>
      </c>
      <c r="H34" s="19">
        <f>+H32+H33</f>
        <v>-2050000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Droussiotis</dc:creator>
  <cp:lastModifiedBy>Chris Droussiotis</cp:lastModifiedBy>
  <dcterms:created xsi:type="dcterms:W3CDTF">2024-11-06T20:41:31Z</dcterms:created>
  <dcterms:modified xsi:type="dcterms:W3CDTF">2024-11-06T23:19:30Z</dcterms:modified>
</cp:coreProperties>
</file>