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PROBLEMS\Worksheets and Templates\Templates for Students\Homework - Chapter 14\answers\"/>
    </mc:Choice>
  </mc:AlternateContent>
  <xr:revisionPtr revIDLastSave="0" documentId="13_ncr:1_{D757D997-E898-4C2F-83E6-DF3716AC91E8}" xr6:coauthVersionLast="47" xr6:coauthVersionMax="47" xr10:uidLastSave="{00000000-0000-0000-0000-000000000000}"/>
  <bookViews>
    <workbookView xWindow="-120" yWindow="-120" windowWidth="25440" windowHeight="15270" xr2:uid="{D04D7B46-E28D-4516-BCFF-75C177F079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31" i="1" s="1"/>
  <c r="H20" i="1"/>
  <c r="H22" i="1" s="1"/>
  <c r="D30" i="1"/>
  <c r="H21" i="1"/>
  <c r="D21" i="1"/>
</calcChain>
</file>

<file path=xl/sharedStrings.xml><?xml version="1.0" encoding="utf-8"?>
<sst xmlns="http://schemas.openxmlformats.org/spreadsheetml/2006/main" count="37" uniqueCount="28">
  <si>
    <t>PARTY A</t>
  </si>
  <si>
    <t>PARTY B</t>
  </si>
  <si>
    <t>Term</t>
  </si>
  <si>
    <t>Principal</t>
  </si>
  <si>
    <t>TRS CONTRACT TERMS</t>
  </si>
  <si>
    <t>Yr 0</t>
  </si>
  <si>
    <t>year</t>
  </si>
  <si>
    <t>Income</t>
  </si>
  <si>
    <t xml:space="preserve">SOFR + </t>
  </si>
  <si>
    <t>SCENARIO 1:</t>
  </si>
  <si>
    <t>SOFR=</t>
  </si>
  <si>
    <t>Less Swap Pay</t>
  </si>
  <si>
    <t>Profit</t>
  </si>
  <si>
    <t>Question 1</t>
  </si>
  <si>
    <t>Party A:</t>
  </si>
  <si>
    <t>Seller (Transferer) of Portfolio Risk</t>
  </si>
  <si>
    <t>Party B:</t>
  </si>
  <si>
    <t>Buyer (Trasferer) of Portfolio Risk</t>
  </si>
  <si>
    <t>Question 2</t>
  </si>
  <si>
    <t>Name:</t>
  </si>
  <si>
    <t>TOTAL RETURN SWAP (TRS) AGREEMENT</t>
  </si>
  <si>
    <t>Portfolio Gain/Loss</t>
  </si>
  <si>
    <t>PLEASE WRITE YOUR FULL NAME AND THEN SUBMIT YOUR HOMEWORK</t>
  </si>
  <si>
    <t>HOMEWORK #8</t>
  </si>
  <si>
    <t>Calculate the Income for Party A and the profit or loss for Party B if the Portfolio under the TRS agreement goes up 25% in value</t>
  </si>
  <si>
    <t>Calculate the Income for Party A and the profit or loss for Party B if the Portfolio under the TRS agreement goes down by 15% in value</t>
  </si>
  <si>
    <t>ANSWERS</t>
  </si>
  <si>
    <t>Gain/Loss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</si>
</sst>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2" borderId="1" xfId="0" applyFill="1" applyBorder="1"/>
    <xf numFmtId="0" fontId="2" fillId="2" borderId="1" xfId="0" applyFont="1" applyFill="1" applyBorder="1"/>
    <xf numFmtId="164" fontId="0" fillId="0" borderId="0" xfId="1" applyNumberFormat="1" applyFont="1" applyBorder="1"/>
    <xf numFmtId="10" fontId="0" fillId="0" borderId="0" xfId="0" applyNumberFormat="1"/>
    <xf numFmtId="10" fontId="0" fillId="2" borderId="1" xfId="0" applyNumberFormat="1" applyFill="1" applyBorder="1"/>
    <xf numFmtId="0" fontId="3" fillId="3" borderId="0" xfId="0" applyFont="1" applyFill="1"/>
    <xf numFmtId="10" fontId="3" fillId="3" borderId="0" xfId="0" applyNumberFormat="1" applyFont="1" applyFill="1"/>
    <xf numFmtId="10" fontId="4" fillId="0" borderId="0" xfId="0" applyNumberFormat="1" applyFont="1"/>
    <xf numFmtId="164" fontId="2" fillId="4" borderId="2" xfId="0" applyNumberFormat="1" applyFont="1" applyFill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164" fontId="2" fillId="4" borderId="7" xfId="0" applyNumberFormat="1" applyFont="1" applyFill="1" applyBorder="1"/>
    <xf numFmtId="164" fontId="0" fillId="0" borderId="6" xfId="0" applyNumberForma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6" fontId="4" fillId="0" borderId="6" xfId="2" applyNumberFormat="1" applyFont="1" applyBorder="1"/>
    <xf numFmtId="9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28EB-FC79-4A83-A78D-FA5C527106F9}">
  <dimension ref="B1:J31"/>
  <sheetViews>
    <sheetView showGridLines="0" tabSelected="1" topLeftCell="A4" workbookViewId="0">
      <selection activeCell="J28" sqref="J28"/>
    </sheetView>
  </sheetViews>
  <sheetFormatPr defaultRowHeight="15" x14ac:dyDescent="0.25"/>
  <cols>
    <col min="1" max="1" width="3.42578125" customWidth="1"/>
    <col min="2" max="2" width="8.5703125" customWidth="1"/>
    <col min="3" max="3" width="11.140625" customWidth="1"/>
    <col min="4" max="4" width="16" customWidth="1"/>
    <col min="5" max="5" width="8.5703125" customWidth="1"/>
    <col min="6" max="6" width="20.140625" customWidth="1"/>
    <col min="7" max="7" width="18.42578125" customWidth="1"/>
    <col min="8" max="8" width="16.28515625" bestFit="1" customWidth="1"/>
    <col min="10" max="10" width="7.42578125" customWidth="1"/>
  </cols>
  <sheetData>
    <row r="1" spans="2:8" ht="24" x14ac:dyDescent="0.4">
      <c r="B1" s="11" t="s">
        <v>23</v>
      </c>
    </row>
    <row r="2" spans="2:8" ht="24.75" thickBot="1" x14ac:dyDescent="0.45">
      <c r="B2" s="11"/>
      <c r="C2" s="12" t="s">
        <v>22</v>
      </c>
    </row>
    <row r="3" spans="2:8" ht="20.100000000000001" customHeight="1" thickBot="1" x14ac:dyDescent="0.3">
      <c r="B3" s="13" t="s">
        <v>19</v>
      </c>
      <c r="C3" s="16" t="s">
        <v>26</v>
      </c>
      <c r="D3" s="17"/>
      <c r="E3" s="17"/>
      <c r="F3" s="17"/>
      <c r="G3" s="17"/>
      <c r="H3" s="18"/>
    </row>
    <row r="4" spans="2:8" ht="20.100000000000001" customHeight="1" x14ac:dyDescent="0.25"/>
    <row r="5" spans="2:8" x14ac:dyDescent="0.25">
      <c r="B5" s="1" t="s">
        <v>20</v>
      </c>
    </row>
    <row r="6" spans="2:8" x14ac:dyDescent="0.25">
      <c r="B6" t="s">
        <v>14</v>
      </c>
      <c r="C6" s="5" t="s">
        <v>15</v>
      </c>
    </row>
    <row r="7" spans="2:8" x14ac:dyDescent="0.25">
      <c r="B7" t="s">
        <v>16</v>
      </c>
      <c r="C7" s="5" t="s">
        <v>17</v>
      </c>
    </row>
    <row r="8" spans="2:8" x14ac:dyDescent="0.25">
      <c r="D8" s="5"/>
    </row>
    <row r="9" spans="2:8" ht="15.75" thickBot="1" x14ac:dyDescent="0.3">
      <c r="B9" s="2"/>
      <c r="C9" s="3" t="s">
        <v>4</v>
      </c>
      <c r="D9" s="6"/>
      <c r="E9" s="2"/>
    </row>
    <row r="10" spans="2:8" ht="15.75" thickTop="1" x14ac:dyDescent="0.25">
      <c r="B10" t="s">
        <v>5</v>
      </c>
      <c r="C10" t="s">
        <v>2</v>
      </c>
      <c r="D10">
        <v>1</v>
      </c>
      <c r="E10" t="s">
        <v>6</v>
      </c>
    </row>
    <row r="11" spans="2:8" x14ac:dyDescent="0.25">
      <c r="C11" t="s">
        <v>3</v>
      </c>
      <c r="D11" s="4">
        <v>100000000</v>
      </c>
    </row>
    <row r="12" spans="2:8" x14ac:dyDescent="0.25">
      <c r="C12" t="s">
        <v>7</v>
      </c>
      <c r="D12" s="5" t="s">
        <v>8</v>
      </c>
      <c r="E12" s="5">
        <v>0.02</v>
      </c>
    </row>
    <row r="13" spans="2:8" x14ac:dyDescent="0.25">
      <c r="D13" s="5" t="s">
        <v>10</v>
      </c>
      <c r="E13" s="5">
        <v>0.03</v>
      </c>
    </row>
    <row r="14" spans="2:8" x14ac:dyDescent="0.25">
      <c r="D14" s="5"/>
    </row>
    <row r="15" spans="2:8" x14ac:dyDescent="0.25">
      <c r="B15" s="1" t="s">
        <v>13</v>
      </c>
      <c r="D15" s="5"/>
    </row>
    <row r="16" spans="2:8" x14ac:dyDescent="0.25">
      <c r="B16" t="s">
        <v>24</v>
      </c>
      <c r="D16" s="5"/>
    </row>
    <row r="17" spans="2:10" x14ac:dyDescent="0.25">
      <c r="D17" s="5"/>
    </row>
    <row r="18" spans="2:10" ht="18.95" customHeight="1" thickBot="1" x14ac:dyDescent="0.3">
      <c r="B18" s="3" t="s">
        <v>9</v>
      </c>
      <c r="C18" s="2"/>
      <c r="D18" s="6"/>
      <c r="E18" s="2"/>
      <c r="F18" s="2"/>
      <c r="G18" s="2"/>
      <c r="H18" s="2"/>
    </row>
    <row r="19" spans="2:10" ht="18.95" customHeight="1" thickTop="1" x14ac:dyDescent="0.25">
      <c r="C19" s="7" t="s">
        <v>0</v>
      </c>
      <c r="D19" s="8"/>
      <c r="G19" s="7" t="s">
        <v>1</v>
      </c>
      <c r="H19" s="8"/>
      <c r="J19" t="s">
        <v>27</v>
      </c>
    </row>
    <row r="20" spans="2:10" ht="18.95" customHeight="1" thickBot="1" x14ac:dyDescent="0.3">
      <c r="D20" s="9"/>
      <c r="G20" t="s">
        <v>21</v>
      </c>
      <c r="H20" s="19">
        <f>+$D$11*J20</f>
        <v>25000000</v>
      </c>
      <c r="J20" s="20">
        <v>0.25</v>
      </c>
    </row>
    <row r="21" spans="2:10" ht="18.95" customHeight="1" thickBot="1" x14ac:dyDescent="0.3">
      <c r="C21" t="s">
        <v>7</v>
      </c>
      <c r="D21" s="10">
        <f>D11*(E12+E13)</f>
        <v>5000000</v>
      </c>
      <c r="G21" t="s">
        <v>11</v>
      </c>
      <c r="H21" s="15">
        <f>-D21</f>
        <v>-5000000</v>
      </c>
    </row>
    <row r="22" spans="2:10" ht="18.95" customHeight="1" thickBot="1" x14ac:dyDescent="0.3">
      <c r="G22" t="s">
        <v>12</v>
      </c>
      <c r="H22" s="14">
        <f>+H21+H20</f>
        <v>20000000</v>
      </c>
    </row>
    <row r="23" spans="2:10" ht="18.95" customHeight="1" x14ac:dyDescent="0.25"/>
    <row r="24" spans="2:10" ht="18.95" customHeight="1" x14ac:dyDescent="0.25">
      <c r="B24" s="1" t="s">
        <v>18</v>
      </c>
      <c r="D24" s="5"/>
    </row>
    <row r="25" spans="2:10" ht="18.95" customHeight="1" x14ac:dyDescent="0.25">
      <c r="B25" t="s">
        <v>25</v>
      </c>
      <c r="D25" s="5"/>
    </row>
    <row r="26" spans="2:10" ht="18.95" customHeight="1" x14ac:dyDescent="0.25">
      <c r="D26" s="5"/>
    </row>
    <row r="27" spans="2:10" ht="18.95" customHeight="1" thickBot="1" x14ac:dyDescent="0.3">
      <c r="B27" s="3" t="s">
        <v>9</v>
      </c>
      <c r="C27" s="2"/>
      <c r="D27" s="6"/>
      <c r="E27" s="2"/>
      <c r="F27" s="2"/>
      <c r="G27" s="2"/>
      <c r="H27" s="2"/>
    </row>
    <row r="28" spans="2:10" ht="18.95" customHeight="1" thickTop="1" x14ac:dyDescent="0.25">
      <c r="C28" s="7" t="s">
        <v>0</v>
      </c>
      <c r="D28" s="8"/>
      <c r="G28" s="7" t="s">
        <v>1</v>
      </c>
      <c r="H28" s="8"/>
      <c r="J28" t="s">
        <v>27</v>
      </c>
    </row>
    <row r="29" spans="2:10" ht="18.95" customHeight="1" thickBot="1" x14ac:dyDescent="0.3">
      <c r="D29" s="9"/>
      <c r="G29" t="s">
        <v>21</v>
      </c>
      <c r="H29" s="19">
        <f>+$D$11*J29</f>
        <v>-15000000</v>
      </c>
      <c r="J29" s="20">
        <v>-0.15</v>
      </c>
    </row>
    <row r="30" spans="2:10" ht="18.95" customHeight="1" thickBot="1" x14ac:dyDescent="0.3">
      <c r="C30" t="s">
        <v>7</v>
      </c>
      <c r="D30" s="10">
        <f>+D21</f>
        <v>5000000</v>
      </c>
      <c r="G30" t="s">
        <v>11</v>
      </c>
      <c r="H30" s="15">
        <f>-D30</f>
        <v>-5000000</v>
      </c>
    </row>
    <row r="31" spans="2:10" ht="18.95" customHeight="1" thickBot="1" x14ac:dyDescent="0.3">
      <c r="G31" t="s">
        <v>12</v>
      </c>
      <c r="H31" s="14">
        <f>+H30+H29</f>
        <v>-20000000</v>
      </c>
    </row>
  </sheetData>
  <mergeCells count="1"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2025-01-08T17:58:56Z</dcterms:created>
  <dcterms:modified xsi:type="dcterms:W3CDTF">2025-04-26T13:41:15Z</dcterms:modified>
</cp:coreProperties>
</file>